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'Sheet2'!$A$1:$I$26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<sst xmlns="http://schemas.openxmlformats.org/spreadsheetml/2006/main" count="31" uniqueCount="31">
  <si>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</si>
  <si>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</si>
  <si>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</si>
  <si>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</si>
  <si>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</si>
  <si>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</si>
  <si>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</si>
  <si>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</si>
  <si>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</si>
  <si>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</si>
  <si>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</si>
  <si>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SC MICRO MEDIC SRL</t>
  </si>
  <si>
    <t>POLICLINICA NARMEDICA SRL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</si>
  <si>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</si>
  <si>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</si>
  <si>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</si>
  <si>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</si>
  <si>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</si>
  <si>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</si>
  <si>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</si>
  <si>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</si>
  <si>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</si>
  <si>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</si>
  <si>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</si>
  <si>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</si>
  <si>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</si>
  <si>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</si>
  <si>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</si>
  <si>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</si>
  <si>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CABINET MEDICAL MEDICINA DE FAMILIE DR. CICALA CAMELIA</t>
  </si>
  <si>
    <t>TOTAL VALOARE DE SUPLIMENTAT SEPT-OCT.2022 DIN DISPONIBIL BUGET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</si>
</sst>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51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7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10.8515625" style="15" customWidth="1"/>
    <col min="2" max="2" width="46.140625" style="15" customWidth="1"/>
    <col min="3" max="3" width="19.421875" style="15" customWidth="1"/>
    <col min="4" max="4" width="18.140625" style="16" customWidth="1"/>
    <col min="5" max="5" width="21.421875" style="16" customWidth="1"/>
    <col min="6" max="6" width="17.421875" style="16" customWidth="1"/>
    <col min="7" max="7" width="17.00390625" style="16" customWidth="1"/>
    <col min="8" max="8" width="19.7109375" style="16" customWidth="1"/>
    <col min="9" max="9" width="19.421875" style="28" customWidth="1"/>
    <col min="10" max="10" width="9.140625" style="40" customWidth="1"/>
    <col min="11" max="16384" width="9.140625" style="15" customWidth="1"/>
  </cols>
  <sheetData>
    <row r="1" ht="21" customHeight="1">
      <c r="A1" s="10"/>
    </row>
    <row r="2" spans="1:8" ht="19.5">
      <c r="A2" s="1" t="s">
        <v>25</v>
      </c>
      <c r="B2" s="1"/>
      <c r="C2" s="1"/>
      <c r="D2" s="2"/>
      <c r="E2" s="2"/>
      <c r="F2" s="2"/>
      <c r="G2" s="2"/>
      <c r="H2" s="2"/>
    </row>
    <row r="3" spans="1:8" ht="19.5">
      <c r="A3" s="1" t="s">
        <v>26</v>
      </c>
      <c r="B3" s="1"/>
      <c r="C3" s="1"/>
      <c r="D3" s="2"/>
      <c r="E3" s="2"/>
      <c r="F3" s="2"/>
      <c r="G3" s="2"/>
      <c r="H3" s="2"/>
    </row>
    <row r="4" spans="1:8" ht="19.5">
      <c r="A4" s="1"/>
      <c r="B4" s="1"/>
      <c r="C4" s="1"/>
      <c r="D4" s="2"/>
      <c r="E4" s="2"/>
      <c r="F4" s="2"/>
      <c r="G4" s="2"/>
      <c r="H4" s="2"/>
    </row>
    <row r="5" spans="1:8" ht="19.5">
      <c r="A5" s="1"/>
      <c r="B5" s="1"/>
      <c r="C5" s="1"/>
      <c r="D5" s="2"/>
      <c r="E5" s="2"/>
      <c r="F5" s="2"/>
      <c r="G5" s="2"/>
      <c r="H5" s="2"/>
    </row>
    <row r="6" spans="3:9" ht="34.5" customHeight="1">
      <c r="C6" s="47" t="s">
        <v>23</v>
      </c>
      <c r="D6" s="48"/>
      <c r="E6" s="47" t="s">
        <v>24</v>
      </c>
      <c r="F6" s="48"/>
      <c r="I6" s="29"/>
    </row>
    <row r="7" spans="1:10" s="39" customFormat="1" ht="120" customHeight="1">
      <c r="A7" s="36" t="s">
        <v>0</v>
      </c>
      <c r="B7" s="37" t="s">
        <v>1</v>
      </c>
      <c r="C7" s="38" t="s">
        <v>2</v>
      </c>
      <c r="D7" s="38" t="s">
        <v>3</v>
      </c>
      <c r="E7" s="38" t="s">
        <v>6</v>
      </c>
      <c r="F7" s="38" t="s">
        <v>4</v>
      </c>
      <c r="G7" s="38" t="s">
        <v>7</v>
      </c>
      <c r="H7" s="38" t="s">
        <v>14</v>
      </c>
      <c r="I7" s="46" t="s">
        <v>30</v>
      </c>
      <c r="J7" s="41"/>
    </row>
    <row r="8" spans="1:10" ht="44.25" customHeight="1">
      <c r="A8" s="5">
        <v>1</v>
      </c>
      <c r="B8" s="24" t="s">
        <v>8</v>
      </c>
      <c r="C8" s="45">
        <v>45.71</v>
      </c>
      <c r="D8" s="45">
        <f aca="true" t="shared" si="0" ref="D8:D15">C8*$C$19</f>
        <v>219.6978469840913</v>
      </c>
      <c r="E8" s="45">
        <v>0</v>
      </c>
      <c r="F8" s="45">
        <v>0</v>
      </c>
      <c r="G8" s="45">
        <f>C8+E8</f>
        <v>45.71</v>
      </c>
      <c r="H8" s="45">
        <f>G8*$I$19</f>
        <v>244.10871887121257</v>
      </c>
      <c r="I8" s="34">
        <f aca="true" t="shared" si="1" ref="I8:I15">ROUND(H8,2)</f>
        <v>244.11</v>
      </c>
      <c r="J8" s="42"/>
    </row>
    <row r="9" spans="1:10" ht="56.25" customHeight="1">
      <c r="A9" s="5">
        <v>2</v>
      </c>
      <c r="B9" s="25" t="s">
        <v>9</v>
      </c>
      <c r="C9" s="45">
        <v>17.64</v>
      </c>
      <c r="D9" s="45">
        <f t="shared" si="0"/>
        <v>84.78385519141044</v>
      </c>
      <c r="E9" s="45">
        <v>0</v>
      </c>
      <c r="F9" s="45">
        <v>0</v>
      </c>
      <c r="G9" s="45">
        <f aca="true" t="shared" si="2" ref="G9:G15">C9+E9</f>
        <v>17.64</v>
      </c>
      <c r="H9" s="45">
        <f aca="true" t="shared" si="3" ref="H9:H15">G9*$I$19</f>
        <v>94.2042835460116</v>
      </c>
      <c r="I9" s="34">
        <f t="shared" si="1"/>
        <v>94.2</v>
      </c>
      <c r="J9" s="42"/>
    </row>
    <row r="10" spans="1:10" ht="51" customHeight="1">
      <c r="A10" s="5">
        <v>3</v>
      </c>
      <c r="B10" s="25" t="s">
        <v>10</v>
      </c>
      <c r="C10" s="45">
        <v>20.28</v>
      </c>
      <c r="D10" s="45">
        <f t="shared" si="0"/>
        <v>97.47259542413853</v>
      </c>
      <c r="E10" s="45">
        <v>0</v>
      </c>
      <c r="F10" s="45">
        <v>0</v>
      </c>
      <c r="G10" s="45">
        <f t="shared" si="2"/>
        <v>20.28</v>
      </c>
      <c r="H10" s="45">
        <f t="shared" si="3"/>
        <v>108.30288380459837</v>
      </c>
      <c r="I10" s="34">
        <f t="shared" si="1"/>
        <v>108.3</v>
      </c>
      <c r="J10" s="42"/>
    </row>
    <row r="11" spans="1:10" ht="48" customHeight="1">
      <c r="A11" s="5">
        <v>4</v>
      </c>
      <c r="B11" s="26" t="s">
        <v>11</v>
      </c>
      <c r="C11" s="45">
        <v>31.64</v>
      </c>
      <c r="D11" s="45">
        <f t="shared" si="0"/>
        <v>152.0726291528473</v>
      </c>
      <c r="E11" s="45">
        <v>0</v>
      </c>
      <c r="F11" s="45">
        <v>0</v>
      </c>
      <c r="G11" s="45">
        <f t="shared" si="2"/>
        <v>31.64</v>
      </c>
      <c r="H11" s="45">
        <f t="shared" si="3"/>
        <v>168.9695879476081</v>
      </c>
      <c r="I11" s="34">
        <f t="shared" si="1"/>
        <v>168.97</v>
      </c>
      <c r="J11" s="42"/>
    </row>
    <row r="12" spans="1:10" ht="56.25" customHeight="1">
      <c r="A12" s="5">
        <v>5</v>
      </c>
      <c r="B12" s="33" t="s">
        <v>27</v>
      </c>
      <c r="C12" s="45">
        <v>16.71</v>
      </c>
      <c r="D12" s="45">
        <f t="shared" si="0"/>
        <v>80.31395806397214</v>
      </c>
      <c r="E12" s="45">
        <v>0</v>
      </c>
      <c r="F12" s="45">
        <v>0</v>
      </c>
      <c r="G12" s="45">
        <f t="shared" si="2"/>
        <v>16.71</v>
      </c>
      <c r="H12" s="45">
        <f t="shared" si="3"/>
        <v>89.23773118219125</v>
      </c>
      <c r="I12" s="34">
        <f t="shared" si="1"/>
        <v>89.24</v>
      </c>
      <c r="J12" s="42"/>
    </row>
    <row r="13" spans="1:10" ht="44.25" customHeight="1">
      <c r="A13" s="5">
        <v>6</v>
      </c>
      <c r="B13" s="26" t="s">
        <v>28</v>
      </c>
      <c r="C13" s="45">
        <v>17.81</v>
      </c>
      <c r="D13" s="45">
        <f t="shared" si="0"/>
        <v>85.60093316094216</v>
      </c>
      <c r="E13" s="45">
        <v>0</v>
      </c>
      <c r="F13" s="45">
        <v>0</v>
      </c>
      <c r="G13" s="45">
        <f t="shared" si="2"/>
        <v>17.81</v>
      </c>
      <c r="H13" s="45">
        <f t="shared" si="3"/>
        <v>95.1121479566024</v>
      </c>
      <c r="I13" s="34">
        <f t="shared" si="1"/>
        <v>95.11</v>
      </c>
      <c r="J13" s="42"/>
    </row>
    <row r="14" spans="1:10" ht="54.75" customHeight="1">
      <c r="A14" s="5">
        <v>7</v>
      </c>
      <c r="B14" s="33" t="s">
        <v>29</v>
      </c>
      <c r="C14" s="45">
        <v>10.66</v>
      </c>
      <c r="D14" s="45">
        <f t="shared" si="0"/>
        <v>51.235595030636915</v>
      </c>
      <c r="E14" s="45">
        <v>0</v>
      </c>
      <c r="F14" s="45">
        <v>0</v>
      </c>
      <c r="G14" s="45">
        <f t="shared" si="2"/>
        <v>10.66</v>
      </c>
      <c r="H14" s="45">
        <f t="shared" si="3"/>
        <v>56.92843892292991</v>
      </c>
      <c r="I14" s="34">
        <f t="shared" si="1"/>
        <v>56.93</v>
      </c>
      <c r="J14" s="42"/>
    </row>
    <row r="15" spans="1:10" ht="45" customHeight="1">
      <c r="A15" s="5">
        <v>8</v>
      </c>
      <c r="B15" s="24" t="s">
        <v>12</v>
      </c>
      <c r="C15" s="45">
        <v>17.44</v>
      </c>
      <c r="D15" s="45">
        <f t="shared" si="0"/>
        <v>83.82258699196134</v>
      </c>
      <c r="E15" s="45">
        <v>0</v>
      </c>
      <c r="F15" s="45">
        <v>0</v>
      </c>
      <c r="G15" s="45">
        <f t="shared" si="2"/>
        <v>17.44</v>
      </c>
      <c r="H15" s="45">
        <f t="shared" si="3"/>
        <v>93.13620776884594</v>
      </c>
      <c r="I15" s="34">
        <f t="shared" si="1"/>
        <v>93.14</v>
      </c>
      <c r="J15" s="42"/>
    </row>
    <row r="16" spans="1:10" ht="39.75" customHeight="1">
      <c r="A16" s="17"/>
      <c r="B16" s="6" t="s">
        <v>5</v>
      </c>
      <c r="C16" s="19">
        <f>SUM(C8:C15)</f>
        <v>177.89</v>
      </c>
      <c r="D16" s="19">
        <f>SUM(D8:D15)</f>
        <v>855.0000000000001</v>
      </c>
      <c r="E16" s="19">
        <f>SUM(E8:E15)</f>
        <v>0</v>
      </c>
      <c r="F16" s="19">
        <f>F18</f>
        <v>95</v>
      </c>
      <c r="G16" s="20">
        <f>SUM(G8:G15)</f>
        <v>177.89</v>
      </c>
      <c r="H16" s="19">
        <f>SUM(H8:H15)</f>
        <v>950.0000000000001</v>
      </c>
      <c r="I16" s="35">
        <f>SUM(I8:I15)</f>
        <v>950</v>
      </c>
      <c r="J16" s="42"/>
    </row>
    <row r="17" spans="1:10" ht="76.5" customHeight="1">
      <c r="A17" s="18"/>
      <c r="B17" s="21" t="s">
        <v>13</v>
      </c>
      <c r="C17" s="8">
        <f>C16</f>
        <v>177.89</v>
      </c>
      <c r="D17" s="14"/>
      <c r="E17" s="27" t="s">
        <v>17</v>
      </c>
      <c r="F17" s="7">
        <f>E16</f>
        <v>0</v>
      </c>
      <c r="G17" s="22"/>
      <c r="H17" s="23" t="s">
        <v>20</v>
      </c>
      <c r="I17" s="44">
        <f>C17+F17</f>
        <v>177.89</v>
      </c>
      <c r="J17" s="43"/>
    </row>
    <row r="18" spans="1:9" ht="63.75" customHeight="1">
      <c r="A18" s="18"/>
      <c r="B18" s="21" t="s">
        <v>15</v>
      </c>
      <c r="C18" s="8">
        <f>0.9*950</f>
        <v>855</v>
      </c>
      <c r="D18" s="14"/>
      <c r="E18" s="27" t="s">
        <v>18</v>
      </c>
      <c r="F18" s="7">
        <f>0.1*950</f>
        <v>95</v>
      </c>
      <c r="G18" s="22"/>
      <c r="H18" s="23" t="s">
        <v>21</v>
      </c>
      <c r="I18" s="30">
        <f>C18+F18</f>
        <v>950</v>
      </c>
    </row>
    <row r="19" spans="1:9" ht="66" customHeight="1">
      <c r="A19" s="18"/>
      <c r="B19" s="21" t="s">
        <v>16</v>
      </c>
      <c r="C19" s="8">
        <f>C18/C17</f>
        <v>4.806340997245489</v>
      </c>
      <c r="D19" s="14"/>
      <c r="E19" s="27" t="s">
        <v>19</v>
      </c>
      <c r="F19" s="7">
        <f>0</f>
        <v>0</v>
      </c>
      <c r="G19" s="22"/>
      <c r="H19" s="23" t="s">
        <v>22</v>
      </c>
      <c r="I19" s="30">
        <f>I18/I17</f>
        <v>5.340378885828321</v>
      </c>
    </row>
    <row r="20" spans="1:9" ht="19.5">
      <c r="A20" s="18"/>
      <c r="B20" s="13"/>
      <c r="C20" s="14"/>
      <c r="D20" s="14"/>
      <c r="E20" s="14"/>
      <c r="F20" s="14"/>
      <c r="G20" s="12"/>
      <c r="H20" s="14"/>
      <c r="I20" s="12"/>
    </row>
    <row r="21" spans="1:9" ht="19.5">
      <c r="A21" s="18"/>
      <c r="B21" s="13"/>
      <c r="C21" s="14"/>
      <c r="D21" s="14"/>
      <c r="E21" s="14"/>
      <c r="F21" s="14"/>
      <c r="G21" s="12"/>
      <c r="H21" s="14"/>
      <c r="I21" s="12"/>
    </row>
    <row r="22" ht="19.5" customHeight="1">
      <c r="B22" s="11"/>
    </row>
    <row r="23" ht="15.75">
      <c r="B23" s="11"/>
    </row>
    <row r="24" spans="2:5" ht="18.75">
      <c r="B24" s="11"/>
      <c r="C24" s="9"/>
      <c r="D24" s="15"/>
      <c r="E24" s="15"/>
    </row>
    <row r="25" spans="2:5" ht="18.75">
      <c r="B25" s="11"/>
      <c r="C25" s="9"/>
      <c r="D25" s="15"/>
      <c r="E25" s="15"/>
    </row>
    <row r="26" spans="2:5" ht="18.75">
      <c r="B26" s="11"/>
      <c r="C26" s="9"/>
      <c r="D26" s="15"/>
      <c r="E26" s="15"/>
    </row>
    <row r="27" spans="8:9" ht="18.75">
      <c r="H27" s="4"/>
      <c r="I27" s="31"/>
    </row>
    <row r="28" ht="18.75">
      <c r="H28" s="4"/>
    </row>
    <row r="29" spans="8:9" ht="18.75">
      <c r="H29" s="4"/>
      <c r="I29" s="32"/>
    </row>
    <row r="46" ht="12.75">
      <c r="D46" s="3"/>
    </row>
    <row r="47" ht="12.75">
      <c r="D47" s="3"/>
    </row>
    <row r="50" ht="12.75">
      <c r="D50" s="3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2022-08-23T13:44:09Z</cp:lastPrinted>
  <dcterms:created xsi:type="dcterms:W3CDTF">2004-01-09T07:03:24Z</dcterms:created>
  <dcterms:modified xsi:type="dcterms:W3CDTF">2022-09-05T13:18:53Z</dcterms:modified>
  <cp:category/>
  <cp:version/>
  <cp:contentType/>
  <cp:contentStatus/>
</cp:coreProperties>
</file>